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2F8BB938-CEF5-4786-873B-3B0A673A7BA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LOT N°08 Page de garde" sheetId="1" r:id="rId1"/>
    <sheet name="LOT N°08 CHAUFFAGE - GAZ - VEN" sheetId="2" r:id="rId2"/>
  </sheets>
  <definedNames>
    <definedName name="_xlnm.Print_Titles" localSheetId="1">'LOT N°08 CHAUFFAGE - GAZ - VEN'!$1:$1</definedName>
    <definedName name="_xlnm.Print_Area" localSheetId="1">'LOT N°08 CHAUFFAGE - GAZ - VEN'!$A$1:$G$42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39" i="2" s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6" i="2"/>
  <c r="B40" i="2"/>
  <c r="G40" i="2" l="1"/>
  <c r="G41" i="2"/>
</calcChain>
</file>

<file path=xl/sharedStrings.xml><?xml version="1.0" encoding="utf-8"?>
<sst xmlns="http://schemas.openxmlformats.org/spreadsheetml/2006/main" count="161" uniqueCount="161">
  <si>
    <t>U</t>
  </si>
  <si>
    <t>Quantités indicatives</t>
  </si>
  <si>
    <t>Quantités entreprise</t>
  </si>
  <si>
    <t>Prix Unit. en EUR</t>
  </si>
  <si>
    <t>Total HT en EUR</t>
  </si>
  <si>
    <t>2</t>
  </si>
  <si>
    <t>DESCRIPTION DES OUVRAGES</t>
  </si>
  <si>
    <t>CH3</t>
  </si>
  <si>
    <t>2.1</t>
  </si>
  <si>
    <t>PHASE 1-1</t>
  </si>
  <si>
    <t>CH4</t>
  </si>
  <si>
    <t>2.1.1</t>
  </si>
  <si>
    <t>TRAVAUX PREPARATOIRE</t>
  </si>
  <si>
    <t>CH5</t>
  </si>
  <si>
    <t xml:space="preserve">2.1.1.1 </t>
  </si>
  <si>
    <t>Raccordement de la base vie</t>
  </si>
  <si>
    <t>ens</t>
  </si>
  <si>
    <t>ART</t>
  </si>
  <si>
    <t>FHA-C797</t>
  </si>
  <si>
    <t xml:space="preserve">2.1.1.2 </t>
  </si>
  <si>
    <t>Consignation réseau gaz</t>
  </si>
  <si>
    <t>ens</t>
  </si>
  <si>
    <t>ART</t>
  </si>
  <si>
    <t>FHA-C395</t>
  </si>
  <si>
    <t xml:space="preserve">2.1.1.3 </t>
  </si>
  <si>
    <t>Dépose et repose du système de ventilation</t>
  </si>
  <si>
    <t>ens</t>
  </si>
  <si>
    <t>ART</t>
  </si>
  <si>
    <t>000-J842</t>
  </si>
  <si>
    <t xml:space="preserve">2.1.1.4 </t>
  </si>
  <si>
    <t>Dépose et repose des radiants gaz</t>
  </si>
  <si>
    <t>ens</t>
  </si>
  <si>
    <t>ART</t>
  </si>
  <si>
    <t>FHA-C393</t>
  </si>
  <si>
    <t xml:space="preserve">2.1.1.5 </t>
  </si>
  <si>
    <t>Dépose et repose du système de ventilation spécifique</t>
  </si>
  <si>
    <t>ens</t>
  </si>
  <si>
    <t>ART</t>
  </si>
  <si>
    <t>FHA-C394</t>
  </si>
  <si>
    <t>2.2</t>
  </si>
  <si>
    <t>PHASE 2</t>
  </si>
  <si>
    <t>CH4</t>
  </si>
  <si>
    <t>2.2.1</t>
  </si>
  <si>
    <t>TRAVAUX PREPARATOIRE</t>
  </si>
  <si>
    <t>CH5</t>
  </si>
  <si>
    <t xml:space="preserve">2.2.1.1 </t>
  </si>
  <si>
    <t>Consignation de la chaufferie gaz</t>
  </si>
  <si>
    <t>ens</t>
  </si>
  <si>
    <t>ART</t>
  </si>
  <si>
    <t>FHA-C391</t>
  </si>
  <si>
    <t>2.2.2</t>
  </si>
  <si>
    <t>VENTILATION</t>
  </si>
  <si>
    <t>CH5</t>
  </si>
  <si>
    <t xml:space="preserve">2.2.2.1 </t>
  </si>
  <si>
    <t>Caisson d'extraction</t>
  </si>
  <si>
    <t>u</t>
  </si>
  <si>
    <t>ART</t>
  </si>
  <si>
    <t>FHA-C380</t>
  </si>
  <si>
    <t>2.2.2.2</t>
  </si>
  <si>
    <t>Réseau aéraulique</t>
  </si>
  <si>
    <t>CH6</t>
  </si>
  <si>
    <t xml:space="preserve">2.2.2.2.1 </t>
  </si>
  <si>
    <t>Réseaux acier galvanisé</t>
  </si>
  <si>
    <t>ml</t>
  </si>
  <si>
    <t>ART</t>
  </si>
  <si>
    <t>FHA-C381</t>
  </si>
  <si>
    <t xml:space="preserve">2.2.2.3 </t>
  </si>
  <si>
    <t>Clapet anti-retour</t>
  </si>
  <si>
    <t>u</t>
  </si>
  <si>
    <t>ART</t>
  </si>
  <si>
    <t>FHA-C383</t>
  </si>
  <si>
    <t xml:space="preserve">2.2.2.4 </t>
  </si>
  <si>
    <t>Bouche d'extraction</t>
  </si>
  <si>
    <t>u</t>
  </si>
  <si>
    <t>ART</t>
  </si>
  <si>
    <t>FHA-C385</t>
  </si>
  <si>
    <t xml:space="preserve">2.2.2.5 </t>
  </si>
  <si>
    <t>Régulateurs de débit</t>
  </si>
  <si>
    <t>u</t>
  </si>
  <si>
    <t>ART</t>
  </si>
  <si>
    <t>FHA-C384</t>
  </si>
  <si>
    <t xml:space="preserve">2.2.2.6 </t>
  </si>
  <si>
    <t>Entrée d'air</t>
  </si>
  <si>
    <t>u</t>
  </si>
  <si>
    <t>ART</t>
  </si>
  <si>
    <t>FHA-C386</t>
  </si>
  <si>
    <t xml:space="preserve">2.2.2.7 </t>
  </si>
  <si>
    <t>Sortie de toiture</t>
  </si>
  <si>
    <t>u</t>
  </si>
  <si>
    <t>ART</t>
  </si>
  <si>
    <t>FHA-C389</t>
  </si>
  <si>
    <t xml:space="preserve">2.2.2.8 </t>
  </si>
  <si>
    <t>Raccordements électriques</t>
  </si>
  <si>
    <t>ens</t>
  </si>
  <si>
    <t>ART</t>
  </si>
  <si>
    <t>FHA-C387</t>
  </si>
  <si>
    <t xml:space="preserve">2.2.2.9 </t>
  </si>
  <si>
    <t>Mise en service</t>
  </si>
  <si>
    <t>ens</t>
  </si>
  <si>
    <t>ART</t>
  </si>
  <si>
    <t>FHA-C388</t>
  </si>
  <si>
    <t>2.3</t>
  </si>
  <si>
    <t>PHASE 3-1</t>
  </si>
  <si>
    <t>CH4</t>
  </si>
  <si>
    <t>2.3.1</t>
  </si>
  <si>
    <t>TRAVAUX PREPARATOIRE</t>
  </si>
  <si>
    <t>CH5</t>
  </si>
  <si>
    <t xml:space="preserve">2.3.1.1 </t>
  </si>
  <si>
    <t>Consignation départ bâtiment D</t>
  </si>
  <si>
    <t>ens</t>
  </si>
  <si>
    <t>ART</t>
  </si>
  <si>
    <t>FHA-C392</t>
  </si>
  <si>
    <t xml:space="preserve">2.3.1.2 </t>
  </si>
  <si>
    <t>Dépose et repose des destratificateurs d'air industriel</t>
  </si>
  <si>
    <t>u</t>
  </si>
  <si>
    <t>ART</t>
  </si>
  <si>
    <t>000-J838</t>
  </si>
  <si>
    <t xml:space="preserve">2.3.1.3 </t>
  </si>
  <si>
    <t>Déconnexion ventilation primaire</t>
  </si>
  <si>
    <t>u</t>
  </si>
  <si>
    <t>ART</t>
  </si>
  <si>
    <t>FHA-C399</t>
  </si>
  <si>
    <t>2.3.2</t>
  </si>
  <si>
    <t>SORTIE DE TOITURE</t>
  </si>
  <si>
    <t>CH5</t>
  </si>
  <si>
    <t xml:space="preserve">2.3.2.1 </t>
  </si>
  <si>
    <t>Sortie de toiture ventilation primaire</t>
  </si>
  <si>
    <t>u</t>
  </si>
  <si>
    <t>ART</t>
  </si>
  <si>
    <t>FHA-C390</t>
  </si>
  <si>
    <t>2.4</t>
  </si>
  <si>
    <t>PHASE 3-2</t>
  </si>
  <si>
    <t>CH4</t>
  </si>
  <si>
    <t>2.4.1</t>
  </si>
  <si>
    <t>TRAVAUX PREPARATOIRE</t>
  </si>
  <si>
    <t>CH5</t>
  </si>
  <si>
    <t xml:space="preserve">2.4.1.1 </t>
  </si>
  <si>
    <t>Dépose et repose des destratificateurs d'air industriel</t>
  </si>
  <si>
    <t>u</t>
  </si>
  <si>
    <t>ART</t>
  </si>
  <si>
    <t>FHA-C397</t>
  </si>
  <si>
    <t>2.4.2</t>
  </si>
  <si>
    <t>CHAUFFAGE</t>
  </si>
  <si>
    <t>CH5</t>
  </si>
  <si>
    <t xml:space="preserve">2.4.2.1 </t>
  </si>
  <si>
    <t>Mise en service départ bâtiment D</t>
  </si>
  <si>
    <t>ens</t>
  </si>
  <si>
    <t>ART</t>
  </si>
  <si>
    <t>FHA-C398</t>
  </si>
  <si>
    <t>Montant HT du LOT N°08 CHAUFFAGE - GAZ - VENTILATION - PLOMBERIE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</si>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</sst>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.0;\-#,##0.0;"/>
    <numFmt numFmtId="167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2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4" fillId="0" borderId="10" xfId="14" applyFill="1" applyBorder="1">
      <alignment horizontal="left" vertical="top" wrapText="1" indent="1"/>
    </xf>
    <xf numFmtId="0" fontId="1" fillId="3" borderId="9" xfId="1" applyFill="1" applyBorder="1">
      <alignment horizontal="left" vertical="top" wrapText="1"/>
    </xf>
    <xf numFmtId="0" fontId="7" fillId="0" borderId="6" xfId="18" applyFill="1" applyBorder="1">
      <alignment horizontal="left" vertical="top" wrapText="1" indent="1"/>
    </xf>
    <xf numFmtId="0" fontId="1" fillId="0" borderId="9" xfId="1" applyFill="1" applyBorder="1">
      <alignment horizontal="left" vertical="top" wrapText="1"/>
    </xf>
    <xf numFmtId="0" fontId="8" fillId="0" borderId="6" xfId="26" applyFill="1" applyBorder="1">
      <alignment horizontal="left" vertical="top" wrapText="1" indent="3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4" fillId="0" borderId="6" xfId="14" applyFill="1" applyBorder="1">
      <alignment horizontal="left" vertical="top" wrapText="1" indent="1"/>
    </xf>
    <xf numFmtId="0" fontId="1" fillId="0" borderId="6" xfId="22" applyFill="1" applyBorder="1">
      <alignment horizontal="left" vertical="top" wrapText="1" indent="2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0" fontId="18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7" fontId="20" fillId="0" borderId="0" xfId="0" applyNumberFormat="1" applyFont="1" applyAlignment="1">
      <alignment horizontal="left" vertical="top"/>
    </xf>
    <xf numFmtId="167" fontId="21" fillId="0" borderId="0" xfId="0" applyNumberFormat="1" applyFont="1" applyAlignment="1">
      <alignment horizontal="center" vertical="top"/>
    </xf>
    <xf numFmtId="167" fontId="22" fillId="0" borderId="0" xfId="0" applyNumberFormat="1" applyFont="1" applyAlignment="1">
      <alignment horizontal="center" vertical="top"/>
    </xf>
    <xf numFmtId="0" fontId="23" fillId="0" borderId="0" xfId="0" applyFont="1"/>
    <xf numFmtId="167" fontId="21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145421</xdr:rowOff>
    </xdr:from>
    <xdr:to>
      <xdr:col>0</xdr:col>
      <xdr:colOff>5868000</xdr:colOff>
      <xdr:row>18</xdr:row>
      <xdr:rowOff>123824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1"/>
          <a:ext cx="4032000" cy="131190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N°08 CHAUFFAGE - GAZ - VENTILATION - PLOMBERIE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5D794-6660-4766-A4CD-4947B2535089}">
  <sheetPr>
    <pageSetUpPr fitToPage="1"/>
  </sheetPr>
  <dimension ref="A1"/>
  <sheetViews>
    <sheetView showGridLines="0" workbookViewId="0">
      <selection activeCell="D32" sqref="D32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8111-CA9F-49A3-B3CE-710D8A70C6D3}">
  <sheetPr>
    <pageSetUpPr fitToPage="1"/>
  </sheetPr>
  <dimension ref="A1:ZZ48"/>
  <sheetViews>
    <sheetView showGridLines="0" tabSelected="1" workbookViewId="0">
      <pane xSplit="2" ySplit="1" topLeftCell="C19" activePane="bottomRight" state="frozen"/>
      <selection pane="topRight" activeCell="C1" sqref="C1"/>
      <selection pane="bottomLeft" activeCell="A2" sqref="A2"/>
      <selection pane="bottomRight" activeCell="C42" sqref="C42:G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2"/>
      <c r="D5" s="12"/>
      <c r="E5" s="12"/>
      <c r="F5" s="12"/>
      <c r="G5" s="13"/>
      <c r="ZY5" t="s">
        <v>13</v>
      </c>
      <c r="ZZ5" s="14"/>
    </row>
    <row r="6" spans="1:702" x14ac:dyDescent="0.25">
      <c r="A6" s="19" t="s">
        <v>14</v>
      </c>
      <c r="B6" s="20" t="s">
        <v>15</v>
      </c>
      <c r="C6" s="21" t="s">
        <v>16</v>
      </c>
      <c r="D6" s="22">
        <v>1</v>
      </c>
      <c r="E6" s="21"/>
      <c r="F6" s="23"/>
      <c r="G6" s="24">
        <f>ROUND(E6*F6,2)</f>
        <v>0</v>
      </c>
      <c r="ZY6" t="s">
        <v>17</v>
      </c>
      <c r="ZZ6" s="14" t="s">
        <v>18</v>
      </c>
    </row>
    <row r="7" spans="1:702" x14ac:dyDescent="0.25">
      <c r="A7" s="19" t="s">
        <v>19</v>
      </c>
      <c r="B7" s="20" t="s">
        <v>20</v>
      </c>
      <c r="C7" s="21" t="s">
        <v>21</v>
      </c>
      <c r="D7" s="22">
        <v>1</v>
      </c>
      <c r="E7" s="21"/>
      <c r="F7" s="23"/>
      <c r="G7" s="24">
        <f t="shared" ref="G7:G36" si="0">ROUND(E7*F7,2)</f>
        <v>0</v>
      </c>
      <c r="ZY7" t="s">
        <v>22</v>
      </c>
      <c r="ZZ7" s="14" t="s">
        <v>23</v>
      </c>
    </row>
    <row r="8" spans="1:702" x14ac:dyDescent="0.25">
      <c r="A8" s="19" t="s">
        <v>24</v>
      </c>
      <c r="B8" s="20" t="s">
        <v>25</v>
      </c>
      <c r="C8" s="21" t="s">
        <v>26</v>
      </c>
      <c r="D8" s="22">
        <v>1</v>
      </c>
      <c r="E8" s="21"/>
      <c r="F8" s="23"/>
      <c r="G8" s="24">
        <f t="shared" si="0"/>
        <v>0</v>
      </c>
      <c r="ZY8" t="s">
        <v>27</v>
      </c>
      <c r="ZZ8" s="14" t="s">
        <v>28</v>
      </c>
    </row>
    <row r="9" spans="1:702" x14ac:dyDescent="0.25">
      <c r="A9" s="19" t="s">
        <v>29</v>
      </c>
      <c r="B9" s="20" t="s">
        <v>30</v>
      </c>
      <c r="C9" s="21" t="s">
        <v>31</v>
      </c>
      <c r="D9" s="22">
        <v>2</v>
      </c>
      <c r="E9" s="21"/>
      <c r="F9" s="23"/>
      <c r="G9" s="24">
        <f t="shared" si="0"/>
        <v>0</v>
      </c>
      <c r="ZY9" t="s">
        <v>32</v>
      </c>
      <c r="ZZ9" s="14" t="s">
        <v>33</v>
      </c>
    </row>
    <row r="10" spans="1:702" ht="24" x14ac:dyDescent="0.25">
      <c r="A10" s="19" t="s">
        <v>34</v>
      </c>
      <c r="B10" s="20" t="s">
        <v>35</v>
      </c>
      <c r="C10" s="21" t="s">
        <v>36</v>
      </c>
      <c r="D10" s="22">
        <v>3</v>
      </c>
      <c r="E10" s="21"/>
      <c r="F10" s="23"/>
      <c r="G10" s="24">
        <f t="shared" si="0"/>
        <v>0</v>
      </c>
      <c r="ZY10" t="s">
        <v>37</v>
      </c>
      <c r="ZZ10" s="14" t="s">
        <v>38</v>
      </c>
    </row>
    <row r="11" spans="1:702" x14ac:dyDescent="0.25">
      <c r="A11" s="17" t="s">
        <v>39</v>
      </c>
      <c r="B11" s="25" t="s">
        <v>40</v>
      </c>
      <c r="C11" s="12"/>
      <c r="D11" s="12"/>
      <c r="E11" s="12"/>
      <c r="F11" s="12"/>
      <c r="G11" s="24">
        <f t="shared" si="0"/>
        <v>0</v>
      </c>
      <c r="ZY11" t="s">
        <v>41</v>
      </c>
      <c r="ZZ11" s="14"/>
    </row>
    <row r="12" spans="1:702" x14ac:dyDescent="0.25">
      <c r="A12" s="17" t="s">
        <v>42</v>
      </c>
      <c r="B12" s="18" t="s">
        <v>43</v>
      </c>
      <c r="C12" s="12"/>
      <c r="D12" s="12"/>
      <c r="E12" s="12"/>
      <c r="F12" s="12"/>
      <c r="G12" s="24">
        <f t="shared" si="0"/>
        <v>0</v>
      </c>
      <c r="ZY12" t="s">
        <v>44</v>
      </c>
      <c r="ZZ12" s="14"/>
    </row>
    <row r="13" spans="1:702" x14ac:dyDescent="0.25">
      <c r="A13" s="19" t="s">
        <v>45</v>
      </c>
      <c r="B13" s="20" t="s">
        <v>46</v>
      </c>
      <c r="C13" s="21" t="s">
        <v>47</v>
      </c>
      <c r="D13" s="22">
        <v>1</v>
      </c>
      <c r="E13" s="21"/>
      <c r="F13" s="23"/>
      <c r="G13" s="24">
        <f t="shared" si="0"/>
        <v>0</v>
      </c>
      <c r="ZY13" t="s">
        <v>48</v>
      </c>
      <c r="ZZ13" s="14" t="s">
        <v>49</v>
      </c>
    </row>
    <row r="14" spans="1:702" x14ac:dyDescent="0.25">
      <c r="A14" s="17" t="s">
        <v>50</v>
      </c>
      <c r="B14" s="18" t="s">
        <v>51</v>
      </c>
      <c r="C14" s="12"/>
      <c r="D14" s="12"/>
      <c r="E14" s="12"/>
      <c r="F14" s="12"/>
      <c r="G14" s="24">
        <f t="shared" si="0"/>
        <v>0</v>
      </c>
      <c r="ZY14" t="s">
        <v>52</v>
      </c>
      <c r="ZZ14" s="14"/>
    </row>
    <row r="15" spans="1:702" x14ac:dyDescent="0.25">
      <c r="A15" s="19" t="s">
        <v>53</v>
      </c>
      <c r="B15" s="20" t="s">
        <v>54</v>
      </c>
      <c r="C15" s="21" t="s">
        <v>55</v>
      </c>
      <c r="D15" s="22">
        <v>1</v>
      </c>
      <c r="E15" s="21"/>
      <c r="F15" s="23"/>
      <c r="G15" s="24">
        <f t="shared" si="0"/>
        <v>0</v>
      </c>
      <c r="ZY15" t="s">
        <v>56</v>
      </c>
      <c r="ZZ15" s="14" t="s">
        <v>57</v>
      </c>
    </row>
    <row r="16" spans="1:702" x14ac:dyDescent="0.25">
      <c r="A16" s="17" t="s">
        <v>58</v>
      </c>
      <c r="B16" s="26" t="s">
        <v>59</v>
      </c>
      <c r="C16" s="12"/>
      <c r="D16" s="12"/>
      <c r="E16" s="12"/>
      <c r="F16" s="12"/>
      <c r="G16" s="24">
        <f t="shared" si="0"/>
        <v>0</v>
      </c>
      <c r="ZY16" t="s">
        <v>60</v>
      </c>
      <c r="ZZ16" s="14"/>
    </row>
    <row r="17" spans="1:702" x14ac:dyDescent="0.25">
      <c r="A17" s="19" t="s">
        <v>61</v>
      </c>
      <c r="B17" s="20" t="s">
        <v>62</v>
      </c>
      <c r="C17" s="21" t="s">
        <v>63</v>
      </c>
      <c r="D17" s="23">
        <v>8</v>
      </c>
      <c r="E17" s="21"/>
      <c r="F17" s="23"/>
      <c r="G17" s="24">
        <f t="shared" si="0"/>
        <v>0</v>
      </c>
      <c r="ZY17" t="s">
        <v>64</v>
      </c>
      <c r="ZZ17" s="14" t="s">
        <v>65</v>
      </c>
    </row>
    <row r="18" spans="1:702" x14ac:dyDescent="0.25">
      <c r="A18" s="19" t="s">
        <v>66</v>
      </c>
      <c r="B18" s="20" t="s">
        <v>67</v>
      </c>
      <c r="C18" s="21" t="s">
        <v>68</v>
      </c>
      <c r="D18" s="22">
        <v>1</v>
      </c>
      <c r="E18" s="21"/>
      <c r="F18" s="23"/>
      <c r="G18" s="24">
        <f t="shared" si="0"/>
        <v>0</v>
      </c>
      <c r="ZY18" t="s">
        <v>69</v>
      </c>
      <c r="ZZ18" s="14" t="s">
        <v>70</v>
      </c>
    </row>
    <row r="19" spans="1:702" x14ac:dyDescent="0.25">
      <c r="A19" s="19" t="s">
        <v>71</v>
      </c>
      <c r="B19" s="20" t="s">
        <v>72</v>
      </c>
      <c r="C19" s="21" t="s">
        <v>73</v>
      </c>
      <c r="D19" s="22">
        <v>2</v>
      </c>
      <c r="E19" s="21"/>
      <c r="F19" s="23"/>
      <c r="G19" s="24">
        <f t="shared" si="0"/>
        <v>0</v>
      </c>
      <c r="ZY19" t="s">
        <v>74</v>
      </c>
      <c r="ZZ19" s="14" t="s">
        <v>75</v>
      </c>
    </row>
    <row r="20" spans="1:702" x14ac:dyDescent="0.25">
      <c r="A20" s="19" t="s">
        <v>76</v>
      </c>
      <c r="B20" s="20" t="s">
        <v>77</v>
      </c>
      <c r="C20" s="21" t="s">
        <v>78</v>
      </c>
      <c r="D20" s="22">
        <v>2</v>
      </c>
      <c r="E20" s="21"/>
      <c r="F20" s="23"/>
      <c r="G20" s="24">
        <f t="shared" si="0"/>
        <v>0</v>
      </c>
      <c r="ZY20" t="s">
        <v>79</v>
      </c>
      <c r="ZZ20" s="14" t="s">
        <v>80</v>
      </c>
    </row>
    <row r="21" spans="1:702" x14ac:dyDescent="0.25">
      <c r="A21" s="19" t="s">
        <v>81</v>
      </c>
      <c r="B21" s="20" t="s">
        <v>82</v>
      </c>
      <c r="C21" s="21" t="s">
        <v>83</v>
      </c>
      <c r="D21" s="22">
        <v>4</v>
      </c>
      <c r="E21" s="21"/>
      <c r="F21" s="23"/>
      <c r="G21" s="24">
        <f t="shared" si="0"/>
        <v>0</v>
      </c>
      <c r="ZY21" t="s">
        <v>84</v>
      </c>
      <c r="ZZ21" s="14" t="s">
        <v>85</v>
      </c>
    </row>
    <row r="22" spans="1:702" x14ac:dyDescent="0.25">
      <c r="A22" s="19" t="s">
        <v>86</v>
      </c>
      <c r="B22" s="20" t="s">
        <v>87</v>
      </c>
      <c r="C22" s="21" t="s">
        <v>88</v>
      </c>
      <c r="D22" s="22">
        <v>1</v>
      </c>
      <c r="E22" s="21"/>
      <c r="F22" s="23"/>
      <c r="G22" s="24">
        <f t="shared" si="0"/>
        <v>0</v>
      </c>
      <c r="ZY22" t="s">
        <v>89</v>
      </c>
      <c r="ZZ22" s="14" t="s">
        <v>90</v>
      </c>
    </row>
    <row r="23" spans="1:702" x14ac:dyDescent="0.25">
      <c r="A23" s="19" t="s">
        <v>91</v>
      </c>
      <c r="B23" s="20" t="s">
        <v>92</v>
      </c>
      <c r="C23" s="21" t="s">
        <v>93</v>
      </c>
      <c r="D23" s="22">
        <v>1</v>
      </c>
      <c r="E23" s="21"/>
      <c r="F23" s="23"/>
      <c r="G23" s="24">
        <f t="shared" si="0"/>
        <v>0</v>
      </c>
      <c r="ZY23" t="s">
        <v>94</v>
      </c>
      <c r="ZZ23" s="14" t="s">
        <v>95</v>
      </c>
    </row>
    <row r="24" spans="1:702" x14ac:dyDescent="0.25">
      <c r="A24" s="19" t="s">
        <v>96</v>
      </c>
      <c r="B24" s="20" t="s">
        <v>97</v>
      </c>
      <c r="C24" s="21" t="s">
        <v>98</v>
      </c>
      <c r="D24" s="22">
        <v>1</v>
      </c>
      <c r="E24" s="21"/>
      <c r="F24" s="23"/>
      <c r="G24" s="24">
        <f t="shared" si="0"/>
        <v>0</v>
      </c>
      <c r="ZY24" t="s">
        <v>99</v>
      </c>
      <c r="ZZ24" s="14" t="s">
        <v>100</v>
      </c>
    </row>
    <row r="25" spans="1:702" x14ac:dyDescent="0.25">
      <c r="A25" s="17" t="s">
        <v>101</v>
      </c>
      <c r="B25" s="25" t="s">
        <v>102</v>
      </c>
      <c r="C25" s="12"/>
      <c r="D25" s="12"/>
      <c r="E25" s="12"/>
      <c r="F25" s="12"/>
      <c r="G25" s="24">
        <f t="shared" si="0"/>
        <v>0</v>
      </c>
      <c r="ZY25" t="s">
        <v>103</v>
      </c>
      <c r="ZZ25" s="14"/>
    </row>
    <row r="26" spans="1:702" x14ac:dyDescent="0.25">
      <c r="A26" s="17" t="s">
        <v>104</v>
      </c>
      <c r="B26" s="18" t="s">
        <v>105</v>
      </c>
      <c r="C26" s="12"/>
      <c r="D26" s="12"/>
      <c r="E26" s="12"/>
      <c r="F26" s="12"/>
      <c r="G26" s="24">
        <f t="shared" si="0"/>
        <v>0</v>
      </c>
      <c r="ZY26" t="s">
        <v>106</v>
      </c>
      <c r="ZZ26" s="14"/>
    </row>
    <row r="27" spans="1:702" x14ac:dyDescent="0.25">
      <c r="A27" s="19" t="s">
        <v>107</v>
      </c>
      <c r="B27" s="20" t="s">
        <v>108</v>
      </c>
      <c r="C27" s="21" t="s">
        <v>109</v>
      </c>
      <c r="D27" s="22">
        <v>1</v>
      </c>
      <c r="E27" s="21"/>
      <c r="F27" s="23"/>
      <c r="G27" s="24">
        <f t="shared" si="0"/>
        <v>0</v>
      </c>
      <c r="ZY27" t="s">
        <v>110</v>
      </c>
      <c r="ZZ27" s="14" t="s">
        <v>111</v>
      </c>
    </row>
    <row r="28" spans="1:702" ht="24" x14ac:dyDescent="0.25">
      <c r="A28" s="19" t="s">
        <v>112</v>
      </c>
      <c r="B28" s="20" t="s">
        <v>113</v>
      </c>
      <c r="C28" s="21" t="s">
        <v>114</v>
      </c>
      <c r="D28" s="27">
        <v>2</v>
      </c>
      <c r="E28" s="21"/>
      <c r="F28" s="23"/>
      <c r="G28" s="24">
        <f t="shared" si="0"/>
        <v>0</v>
      </c>
      <c r="ZY28" t="s">
        <v>115</v>
      </c>
      <c r="ZZ28" s="14" t="s">
        <v>116</v>
      </c>
    </row>
    <row r="29" spans="1:702" x14ac:dyDescent="0.25">
      <c r="A29" s="19" t="s">
        <v>117</v>
      </c>
      <c r="B29" s="20" t="s">
        <v>118</v>
      </c>
      <c r="C29" s="21" t="s">
        <v>119</v>
      </c>
      <c r="D29" s="22">
        <v>1</v>
      </c>
      <c r="E29" s="21"/>
      <c r="F29" s="23"/>
      <c r="G29" s="24">
        <f t="shared" si="0"/>
        <v>0</v>
      </c>
      <c r="ZY29" t="s">
        <v>120</v>
      </c>
      <c r="ZZ29" s="14" t="s">
        <v>121</v>
      </c>
    </row>
    <row r="30" spans="1:702" x14ac:dyDescent="0.25">
      <c r="A30" s="17" t="s">
        <v>122</v>
      </c>
      <c r="B30" s="18" t="s">
        <v>123</v>
      </c>
      <c r="C30" s="12"/>
      <c r="D30" s="12"/>
      <c r="E30" s="12"/>
      <c r="F30" s="12"/>
      <c r="G30" s="24">
        <f t="shared" si="0"/>
        <v>0</v>
      </c>
      <c r="ZY30" t="s">
        <v>124</v>
      </c>
      <c r="ZZ30" s="14"/>
    </row>
    <row r="31" spans="1:702" x14ac:dyDescent="0.25">
      <c r="A31" s="19" t="s">
        <v>125</v>
      </c>
      <c r="B31" s="20" t="s">
        <v>126</v>
      </c>
      <c r="C31" s="21" t="s">
        <v>127</v>
      </c>
      <c r="D31" s="22">
        <v>1</v>
      </c>
      <c r="E31" s="21"/>
      <c r="F31" s="23"/>
      <c r="G31" s="24">
        <f t="shared" si="0"/>
        <v>0</v>
      </c>
      <c r="ZY31" t="s">
        <v>128</v>
      </c>
      <c r="ZZ31" s="14" t="s">
        <v>129</v>
      </c>
    </row>
    <row r="32" spans="1:702" x14ac:dyDescent="0.25">
      <c r="A32" s="17" t="s">
        <v>130</v>
      </c>
      <c r="B32" s="25" t="s">
        <v>131</v>
      </c>
      <c r="C32" s="12"/>
      <c r="D32" s="12"/>
      <c r="E32" s="12"/>
      <c r="F32" s="12"/>
      <c r="G32" s="24">
        <f t="shared" si="0"/>
        <v>0</v>
      </c>
      <c r="ZY32" t="s">
        <v>132</v>
      </c>
      <c r="ZZ32" s="14"/>
    </row>
    <row r="33" spans="1:702" x14ac:dyDescent="0.25">
      <c r="A33" s="17" t="s">
        <v>133</v>
      </c>
      <c r="B33" s="18" t="s">
        <v>134</v>
      </c>
      <c r="C33" s="12"/>
      <c r="D33" s="12"/>
      <c r="E33" s="12"/>
      <c r="F33" s="12"/>
      <c r="G33" s="24">
        <f t="shared" si="0"/>
        <v>0</v>
      </c>
      <c r="ZY33" t="s">
        <v>135</v>
      </c>
      <c r="ZZ33" s="14"/>
    </row>
    <row r="34" spans="1:702" ht="24" x14ac:dyDescent="0.25">
      <c r="A34" s="19" t="s">
        <v>136</v>
      </c>
      <c r="B34" s="20" t="s">
        <v>137</v>
      </c>
      <c r="C34" s="21" t="s">
        <v>138</v>
      </c>
      <c r="D34" s="27">
        <v>1</v>
      </c>
      <c r="E34" s="21"/>
      <c r="F34" s="23"/>
      <c r="G34" s="24">
        <f t="shared" si="0"/>
        <v>0</v>
      </c>
      <c r="ZY34" t="s">
        <v>139</v>
      </c>
      <c r="ZZ34" s="14" t="s">
        <v>140</v>
      </c>
    </row>
    <row r="35" spans="1:702" x14ac:dyDescent="0.25">
      <c r="A35" s="17" t="s">
        <v>141</v>
      </c>
      <c r="B35" s="18" t="s">
        <v>142</v>
      </c>
      <c r="C35" s="12"/>
      <c r="D35" s="12"/>
      <c r="E35" s="12"/>
      <c r="F35" s="12"/>
      <c r="G35" s="24">
        <f t="shared" si="0"/>
        <v>0</v>
      </c>
      <c r="ZY35" t="s">
        <v>143</v>
      </c>
      <c r="ZZ35" s="14"/>
    </row>
    <row r="36" spans="1:702" x14ac:dyDescent="0.25">
      <c r="A36" s="19" t="s">
        <v>144</v>
      </c>
      <c r="B36" s="20" t="s">
        <v>145</v>
      </c>
      <c r="C36" s="21" t="s">
        <v>146</v>
      </c>
      <c r="D36" s="22">
        <v>1</v>
      </c>
      <c r="E36" s="21"/>
      <c r="F36" s="23"/>
      <c r="G36" s="24">
        <f t="shared" si="0"/>
        <v>0</v>
      </c>
      <c r="ZY36" t="s">
        <v>147</v>
      </c>
      <c r="ZZ36" s="14" t="s">
        <v>148</v>
      </c>
    </row>
    <row r="37" spans="1:702" x14ac:dyDescent="0.25">
      <c r="A37" s="28"/>
      <c r="B37" s="29"/>
      <c r="C37" s="30"/>
      <c r="D37" s="30"/>
      <c r="E37" s="30"/>
      <c r="F37" s="30"/>
      <c r="G37" s="31"/>
    </row>
    <row r="38" spans="1:702" x14ac:dyDescent="0.25">
      <c r="A38" s="32"/>
      <c r="B38" s="32"/>
      <c r="C38" s="32"/>
      <c r="D38" s="32"/>
      <c r="E38" s="32"/>
      <c r="F38" s="32"/>
      <c r="G38" s="32"/>
    </row>
    <row r="39" spans="1:702" ht="30" x14ac:dyDescent="0.25">
      <c r="B39" s="33" t="s">
        <v>149</v>
      </c>
      <c r="G39" s="34">
        <f>SUBTOTAL(109,G3:G37)</f>
        <v>0</v>
      </c>
      <c r="ZY39" t="s">
        <v>150</v>
      </c>
    </row>
    <row r="40" spans="1:702" x14ac:dyDescent="0.25">
      <c r="A40" s="35">
        <v>20</v>
      </c>
      <c r="B40" s="33" t="str">
        <f>CONCATENATE("Montant TVA (",A40,"%)")</f>
        <v>Montant TVA (20%)</v>
      </c>
      <c r="G40" s="34">
        <f>(G39*A40)/100</f>
        <v>0</v>
      </c>
      <c r="ZY40" t="s">
        <v>151</v>
      </c>
    </row>
    <row r="41" spans="1:702" x14ac:dyDescent="0.25">
      <c r="B41" s="33" t="s">
        <v>152</v>
      </c>
      <c r="G41" s="34">
        <f>G39+G40</f>
        <v>0</v>
      </c>
      <c r="ZY41" t="s">
        <v>153</v>
      </c>
    </row>
    <row r="42" spans="1:702" x14ac:dyDescent="0.25">
      <c r="C42" s="36" t="s">
        <v>154</v>
      </c>
      <c r="D42" s="37"/>
      <c r="E42" s="37"/>
      <c r="F42" s="38"/>
      <c r="G42" s="39"/>
    </row>
    <row r="43" spans="1:702" x14ac:dyDescent="0.25">
      <c r="C43" s="40" t="s">
        <v>155</v>
      </c>
      <c r="D43" s="37"/>
      <c r="E43" s="37"/>
      <c r="F43" s="38"/>
      <c r="G43" s="39"/>
    </row>
    <row r="44" spans="1:702" x14ac:dyDescent="0.25">
      <c r="C44" s="40" t="s">
        <v>156</v>
      </c>
      <c r="D44" s="37"/>
      <c r="E44" s="37"/>
      <c r="F44" s="38"/>
      <c r="G44" s="39"/>
    </row>
    <row r="45" spans="1:702" x14ac:dyDescent="0.25">
      <c r="C45" s="40" t="s">
        <v>157</v>
      </c>
      <c r="D45" s="37"/>
      <c r="E45" s="37"/>
      <c r="F45" s="38"/>
      <c r="G45" s="39"/>
    </row>
    <row r="46" spans="1:702" x14ac:dyDescent="0.25">
      <c r="C46" s="40" t="s">
        <v>158</v>
      </c>
      <c r="D46" s="37"/>
      <c r="E46" s="37"/>
      <c r="F46" s="41" t="s">
        <v>159</v>
      </c>
      <c r="G46" s="39"/>
    </row>
    <row r="47" spans="1:702" x14ac:dyDescent="0.25">
      <c r="C47" s="37"/>
      <c r="D47" s="37"/>
      <c r="E47" s="37"/>
      <c r="F47" s="38"/>
      <c r="G47" s="39"/>
    </row>
    <row r="48" spans="1:702" x14ac:dyDescent="0.25">
      <c r="C48" s="40" t="s">
        <v>160</v>
      </c>
      <c r="D48" s="37"/>
      <c r="E48" s="37"/>
      <c r="F48" s="38"/>
      <c r="G48" s="39"/>
    </row>
  </sheetData>
  <printOptions horizontalCentered="1"/>
  <pageMargins left="0.08" right="0.08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CHAUFFAGE - GAZ - VEN</vt:lpstr>
      <vt:lpstr>'LOT N°08 CHAUFFAGE - GAZ - VEN'!Impression_des_titres</vt:lpstr>
      <vt:lpstr>'LOT N°08 CHAUFFAGE - GAZ - VEN'!Zone_d_impression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2025-11-03T16:36:56Z</dcterms:created>
  <dcterms:modified xsi:type="dcterms:W3CDTF">2025-11-03T16:46:26Z</dcterms:modified>
</cp:coreProperties>
</file>